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Sheet1!$A$1:$F$37</definedName>
  </definedNames>
  <calcPr calcId="125725"/>
</workbook>
</file>

<file path=xl/calcChain.xml><?xml version="1.0" encoding="utf-8"?>
<calcChain xmlns="http://schemas.openxmlformats.org/spreadsheetml/2006/main">
  <c r="C20" i="1"/>
  <c r="D20"/>
  <c r="E27"/>
  <c r="E28"/>
  <c r="E25" l="1"/>
  <c r="D19" l="1"/>
  <c r="C10"/>
  <c r="D10"/>
  <c r="E15"/>
  <c r="E14"/>
  <c r="E26"/>
  <c r="C19"/>
  <c r="D16"/>
  <c r="C16"/>
  <c r="D8"/>
  <c r="C8"/>
  <c r="D6"/>
  <c r="C6"/>
  <c r="E12"/>
  <c r="E17"/>
  <c r="E16" s="1"/>
  <c r="E9"/>
  <c r="E8" s="1"/>
  <c r="E24"/>
  <c r="E20" s="1"/>
  <c r="E21"/>
  <c r="E11"/>
  <c r="E13"/>
  <c r="E7"/>
  <c r="E6" s="1"/>
  <c r="E19" l="1"/>
  <c r="E10"/>
  <c r="E18" s="1"/>
  <c r="D18"/>
  <c r="C18"/>
  <c r="E35" l="1"/>
  <c r="C35"/>
  <c r="D35"/>
</calcChain>
</file>

<file path=xl/sharedStrings.xml><?xml version="1.0" encoding="utf-8"?>
<sst xmlns="http://schemas.openxmlformats.org/spreadsheetml/2006/main" count="62" uniqueCount="56">
  <si>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</si>
  <si>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</si>
  <si>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</si>
  <si>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</si>
  <si>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</si>
  <si>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</si>
  <si>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</si>
  <si>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</si>
  <si>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поправки</t>
  </si>
  <si>
    <t>уточненный план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</si>
  <si>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</si>
  <si>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</si>
  <si>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</si>
  <si>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</si>
  <si>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</si>
  <si>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</si>
  <si>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</si>
  <si>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</si>
  <si>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1 16 00000 00 0000 000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</si>
  <si>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</si>
  <si>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</si>
  <si>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</si>
  <si>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</si>
  <si>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Штрафы, санкции, возмещение ущерба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</si>
  <si>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</si>
  <si>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</si>
  <si>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</si>
  <si>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</si>
  <si>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1 16 90050 10 0000 140</t>
  </si>
  <si>
    <t>Прочие поступления от денежных средств (штрафов) и иных сумм и возмещение ущерба</t>
  </si>
  <si>
    <t>1 06 06033 10 0000 110</t>
  </si>
  <si>
    <t>1 06 06043 10 0000 110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</si>
  <si>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</si>
  <si>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</si>
  <si>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</si>
  <si>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Дотации бюджетам сельских поселений на выравнивание бюджетной обеспеченности</t>
  </si>
  <si>
    <t>2 18 60010 10 0000 150</t>
  </si>
  <si>
    <t>2 02 15001 10 0000 150</t>
  </si>
  <si>
    <t>2 02 35118 100000 150</t>
  </si>
  <si>
    <t>2 19 60010 10 0000 150</t>
  </si>
  <si>
    <t>Доходы бюджетов сельских поселений от возврата субсидий, субвенций и иных межбюджетных трансфертов, имеющих целевое назначение, прошлых лет из бюджетов муниципальных районов</t>
  </si>
  <si>
    <t>Прочие межбюджетные траснсферты, передаваемые бюджетам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</si>
  <si>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 xml:space="preserve">2 07 05030 10 9000 150 </t>
  </si>
  <si>
    <t>Прочие безвозмездные поступления в бюджеты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</si>
  <si>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2 04 05099 10 9000 150</t>
  </si>
  <si>
    <t xml:space="preserve">   Прочие безвозмездные поступления от негосударственных организаций в бюджеты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</si>
  <si>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</si>
  <si>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сельского поселения "Деревня Ерденево" на  2020 год</t>
  </si>
  <si>
    <t>2 02 40014 10 0710 150</t>
  </si>
  <si>
    <t>2 02 29999 10 0233 150</t>
  </si>
  <si>
    <t>Прочие субсидии бюджетам на реализацию проектов развития общественной инфраструктуры муниципальных образований, основанных на местных инициативах</t>
  </si>
  <si>
    <t>2 02 49999 10 0720 150</t>
  </si>
  <si>
    <t>2 02 29999 10 0258 150</t>
  </si>
  <si>
    <t>2 02 29999 10 0266 150</t>
  </si>
  <si>
    <t>2 02 49999 10 0444 150</t>
  </si>
  <si>
    <t xml:space="preserve">Приложение №1  к решению Сельской Думы сельского поселения  "Деревня Ерденево" "О внесении изменений в Решение Сельской Думы сельского поселения «Деревня Ерденево» № 39 от 27.12.2019 «О бюджете сельского поселения «Деревня Ерденево» на 2020 год и плановый период 2021 и 2022 годов» от 15.01.2021г. № 03  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</si>
</sst>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8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abSelected="1" view="pageBreakPreview" workbookViewId="0">
      <selection activeCell="C2" sqref="C2"/>
    </sheetView>
  </sheetViews>
  <sheetFormatPr defaultRowHeight="15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>
      <c r="C1" s="17" t="s">
        <v>55</v>
      </c>
      <c r="D1" s="17"/>
      <c r="E1" s="17"/>
    </row>
    <row r="2" spans="1:5" ht="73.5" customHeight="1"/>
    <row r="3" spans="1:5" ht="21.75" customHeight="1">
      <c r="A3" s="16" t="s">
        <v>47</v>
      </c>
      <c r="B3" s="16"/>
      <c r="C3" s="16"/>
      <c r="D3" s="16"/>
      <c r="E3" s="16"/>
    </row>
    <row r="4" spans="1:5">
      <c r="A4" s="2"/>
      <c r="B4" s="2"/>
      <c r="C4" s="3"/>
      <c r="D4" s="3"/>
      <c r="E4" s="3"/>
    </row>
    <row r="5" spans="1:5" ht="31.5">
      <c r="A5" s="13"/>
      <c r="B5" s="14" t="s">
        <v>4</v>
      </c>
      <c r="C5" s="15" t="s">
        <v>10</v>
      </c>
      <c r="D5" s="15" t="s">
        <v>8</v>
      </c>
      <c r="E5" s="15" t="s">
        <v>9</v>
      </c>
    </row>
    <row r="6" spans="1:5" ht="15.75">
      <c r="A6" s="5" t="s">
        <v>0</v>
      </c>
      <c r="B6" s="6" t="s">
        <v>20</v>
      </c>
      <c r="C6" s="7">
        <f>C7</f>
        <v>250002</v>
      </c>
      <c r="D6" s="7">
        <f>D7</f>
        <v>-172174.56</v>
      </c>
      <c r="E6" s="7">
        <f>E7</f>
        <v>77827.44</v>
      </c>
    </row>
    <row r="7" spans="1:5" ht="78.75">
      <c r="A7" s="8" t="s">
        <v>14</v>
      </c>
      <c r="B7" s="4" t="s">
        <v>19</v>
      </c>
      <c r="C7" s="9">
        <v>250002</v>
      </c>
      <c r="D7" s="9">
        <v>-172174.56</v>
      </c>
      <c r="E7" s="9">
        <f t="shared" ref="E7:E28" si="0">D7+C7</f>
        <v>77827.44</v>
      </c>
    </row>
    <row r="8" spans="1:5" ht="15.75">
      <c r="A8" s="5" t="s">
        <v>1</v>
      </c>
      <c r="B8" s="6" t="s">
        <v>21</v>
      </c>
      <c r="C8" s="7">
        <f>C9</f>
        <v>1447000</v>
      </c>
      <c r="D8" s="7">
        <f>D9</f>
        <v>319999.51</v>
      </c>
      <c r="E8" s="7">
        <f>E9</f>
        <v>1766999.51</v>
      </c>
    </row>
    <row r="9" spans="1:5" ht="31.5">
      <c r="A9" s="8" t="s">
        <v>15</v>
      </c>
      <c r="B9" s="4" t="s">
        <v>13</v>
      </c>
      <c r="C9" s="9">
        <v>1447000</v>
      </c>
      <c r="D9" s="9">
        <v>319999.51</v>
      </c>
      <c r="E9" s="9">
        <f t="shared" si="0"/>
        <v>1766999.51</v>
      </c>
    </row>
    <row r="10" spans="1:5" ht="15.75">
      <c r="A10" s="5" t="s">
        <v>2</v>
      </c>
      <c r="B10" s="6" t="s">
        <v>22</v>
      </c>
      <c r="C10" s="7">
        <f>C11+C14+C15</f>
        <v>5299000</v>
      </c>
      <c r="D10" s="7">
        <f>D11+D12+D13+D14+D15</f>
        <v>-735233.87</v>
      </c>
      <c r="E10" s="7">
        <f>E11+E12+E13+E14+E15</f>
        <v>4563766.13</v>
      </c>
    </row>
    <row r="11" spans="1:5" ht="46.5" customHeight="1">
      <c r="A11" s="8" t="s">
        <v>16</v>
      </c>
      <c r="B11" s="4" t="s">
        <v>24</v>
      </c>
      <c r="C11" s="9">
        <v>155000</v>
      </c>
      <c r="D11" s="9">
        <v>155900.14000000001</v>
      </c>
      <c r="E11" s="9">
        <f t="shared" si="0"/>
        <v>310900.14</v>
      </c>
    </row>
    <row r="12" spans="1:5" ht="78.75" hidden="1">
      <c r="A12" s="8" t="s">
        <v>17</v>
      </c>
      <c r="B12" s="4" t="s">
        <v>25</v>
      </c>
      <c r="C12" s="9"/>
      <c r="D12" s="9"/>
      <c r="E12" s="9">
        <f t="shared" si="0"/>
        <v>0</v>
      </c>
    </row>
    <row r="13" spans="1:5" ht="78.75" hidden="1">
      <c r="A13" s="8" t="s">
        <v>26</v>
      </c>
      <c r="B13" s="4" t="s">
        <v>27</v>
      </c>
      <c r="C13" s="9"/>
      <c r="D13" s="9"/>
      <c r="E13" s="9">
        <f t="shared" si="0"/>
        <v>0</v>
      </c>
    </row>
    <row r="14" spans="1:5" ht="78.75">
      <c r="A14" s="8" t="s">
        <v>30</v>
      </c>
      <c r="B14" s="4" t="s">
        <v>25</v>
      </c>
      <c r="C14" s="9">
        <v>670000</v>
      </c>
      <c r="D14" s="9">
        <v>-136676.9</v>
      </c>
      <c r="E14" s="9">
        <f t="shared" ref="E14:E15" si="1">D14+C14</f>
        <v>533323.1</v>
      </c>
    </row>
    <row r="15" spans="1:5" ht="78.75">
      <c r="A15" s="8" t="s">
        <v>31</v>
      </c>
      <c r="B15" s="4" t="s">
        <v>27</v>
      </c>
      <c r="C15" s="9">
        <v>4474000</v>
      </c>
      <c r="D15" s="9">
        <v>-754457.11</v>
      </c>
      <c r="E15" s="9">
        <f t="shared" si="1"/>
        <v>3719542.89</v>
      </c>
    </row>
    <row r="16" spans="1:5" ht="13.5" hidden="1" customHeight="1">
      <c r="A16" s="5" t="s">
        <v>18</v>
      </c>
      <c r="B16" s="6" t="s">
        <v>23</v>
      </c>
      <c r="C16" s="7">
        <f>C17</f>
        <v>0</v>
      </c>
      <c r="D16" s="7">
        <f t="shared" ref="D16:E16" si="2">D17</f>
        <v>0</v>
      </c>
      <c r="E16" s="7">
        <f t="shared" si="2"/>
        <v>0</v>
      </c>
    </row>
    <row r="17" spans="1:5" ht="31.5" hidden="1">
      <c r="A17" s="8" t="s">
        <v>28</v>
      </c>
      <c r="B17" s="4" t="s">
        <v>29</v>
      </c>
      <c r="C17" s="9">
        <v>0</v>
      </c>
      <c r="D17" s="9"/>
      <c r="E17" s="9">
        <f t="shared" ref="E17" si="3">D17+C17</f>
        <v>0</v>
      </c>
    </row>
    <row r="18" spans="1:5" ht="15.75">
      <c r="A18" s="10"/>
      <c r="B18" s="6" t="s">
        <v>5</v>
      </c>
      <c r="C18" s="7">
        <f>C6+C8+C10+C16</f>
        <v>6996002</v>
      </c>
      <c r="D18" s="7">
        <f t="shared" ref="D18" si="4">D6+D8+D10+D16</f>
        <v>-587408.91999999993</v>
      </c>
      <c r="E18" s="7">
        <f>E6+E8+E10+E16</f>
        <v>6408593.0800000001</v>
      </c>
    </row>
    <row r="19" spans="1:5" ht="15.75">
      <c r="A19" s="5" t="s">
        <v>11</v>
      </c>
      <c r="B19" s="6" t="s">
        <v>6</v>
      </c>
      <c r="C19" s="7">
        <f>C20</f>
        <v>21062101.640000001</v>
      </c>
      <c r="D19" s="7">
        <f t="shared" ref="D19" si="5">D20</f>
        <v>-5193497.0900000008</v>
      </c>
      <c r="E19" s="7">
        <f>E20</f>
        <v>15868604.550000001</v>
      </c>
    </row>
    <row r="20" spans="1:5" ht="31.5">
      <c r="A20" s="5" t="s">
        <v>3</v>
      </c>
      <c r="B20" s="6" t="s">
        <v>12</v>
      </c>
      <c r="C20" s="7">
        <f>C21+C24+C26+C25+C28+C22+C23+C27+C31+C32+C33</f>
        <v>21062101.640000001</v>
      </c>
      <c r="D20" s="7">
        <f>D21+D24+D26+D33+D28+D30+D32+D22+D23+D25+D27+D31</f>
        <v>-5193497.0900000008</v>
      </c>
      <c r="E20" s="7">
        <f>E21+E24+E26+E28+E33+E30+E32+E22+E23+E25+E27+E31</f>
        <v>15868604.550000001</v>
      </c>
    </row>
    <row r="21" spans="1:5" ht="31.5">
      <c r="A21" s="8" t="s">
        <v>37</v>
      </c>
      <c r="B21" s="4" t="s">
        <v>35</v>
      </c>
      <c r="C21" s="9">
        <v>959061</v>
      </c>
      <c r="D21" s="9"/>
      <c r="E21" s="9">
        <f>D21+C21</f>
        <v>959061</v>
      </c>
    </row>
    <row r="22" spans="1:5" ht="63">
      <c r="A22" s="8" t="s">
        <v>52</v>
      </c>
      <c r="B22" s="4" t="s">
        <v>50</v>
      </c>
      <c r="C22" s="9">
        <v>604593</v>
      </c>
      <c r="D22" s="9">
        <v>0</v>
      </c>
      <c r="E22" s="9">
        <v>604593</v>
      </c>
    </row>
    <row r="23" spans="1:5" ht="63">
      <c r="A23" s="8" t="s">
        <v>53</v>
      </c>
      <c r="B23" s="4" t="s">
        <v>50</v>
      </c>
      <c r="C23" s="9">
        <v>19050000</v>
      </c>
      <c r="D23" s="9">
        <v>-5136332.3600000003</v>
      </c>
      <c r="E23" s="9">
        <v>13913667.640000001</v>
      </c>
    </row>
    <row r="24" spans="1:5" ht="47.25">
      <c r="A24" s="8" t="s">
        <v>38</v>
      </c>
      <c r="B24" s="4" t="s">
        <v>34</v>
      </c>
      <c r="C24" s="9">
        <v>93338</v>
      </c>
      <c r="D24" s="9">
        <v>6656</v>
      </c>
      <c r="E24" s="9">
        <f t="shared" si="0"/>
        <v>99994</v>
      </c>
    </row>
    <row r="25" spans="1:5" ht="63">
      <c r="A25" s="8" t="s">
        <v>49</v>
      </c>
      <c r="B25" s="4" t="s">
        <v>50</v>
      </c>
      <c r="C25" s="9"/>
      <c r="D25" s="9"/>
      <c r="E25" s="9">
        <f t="shared" ref="E25" si="6">D25+C25</f>
        <v>0</v>
      </c>
    </row>
    <row r="26" spans="1:5" ht="78.75">
      <c r="A26" s="8" t="s">
        <v>48</v>
      </c>
      <c r="B26" s="4" t="s">
        <v>33</v>
      </c>
      <c r="C26" s="9">
        <v>205040</v>
      </c>
      <c r="D26" s="9"/>
      <c r="E26" s="9">
        <f t="shared" si="0"/>
        <v>205040</v>
      </c>
    </row>
    <row r="27" spans="1:5" ht="81.75" customHeight="1">
      <c r="A27" s="8" t="s">
        <v>54</v>
      </c>
      <c r="B27" s="4" t="s">
        <v>41</v>
      </c>
      <c r="C27" s="9">
        <v>42000</v>
      </c>
      <c r="D27" s="9">
        <v>0</v>
      </c>
      <c r="E27" s="9">
        <f t="shared" ref="E27" si="7">D27+C27</f>
        <v>42000</v>
      </c>
    </row>
    <row r="28" spans="1:5" ht="81.75" customHeight="1">
      <c r="A28" s="8" t="s">
        <v>51</v>
      </c>
      <c r="B28" s="4" t="s">
        <v>41</v>
      </c>
      <c r="C28" s="9">
        <v>93744</v>
      </c>
      <c r="D28" s="9">
        <v>-63820.73</v>
      </c>
      <c r="E28" s="9">
        <f t="shared" si="0"/>
        <v>29923.269999999997</v>
      </c>
    </row>
    <row r="29" spans="1:5" ht="63" hidden="1">
      <c r="A29" s="8" t="s">
        <v>36</v>
      </c>
      <c r="B29" s="4" t="s">
        <v>40</v>
      </c>
      <c r="C29" s="9"/>
      <c r="D29" s="9"/>
      <c r="E29" s="9"/>
    </row>
    <row r="30" spans="1:5" ht="78.75" hidden="1">
      <c r="A30" s="8" t="s">
        <v>44</v>
      </c>
      <c r="B30" s="4" t="s">
        <v>45</v>
      </c>
      <c r="C30" s="9"/>
      <c r="D30" s="9"/>
      <c r="E30" s="9"/>
    </row>
    <row r="31" spans="1:5" ht="63">
      <c r="A31" s="8" t="s">
        <v>42</v>
      </c>
      <c r="B31" s="4" t="s">
        <v>43</v>
      </c>
      <c r="C31" s="9">
        <v>45390.8</v>
      </c>
      <c r="D31" s="9">
        <v>0</v>
      </c>
      <c r="E31" s="9">
        <v>45390.8</v>
      </c>
    </row>
    <row r="32" spans="1:5" ht="63">
      <c r="A32" s="8" t="s">
        <v>36</v>
      </c>
      <c r="B32" s="4" t="s">
        <v>46</v>
      </c>
      <c r="C32" s="9">
        <v>3894.84</v>
      </c>
      <c r="D32" s="9">
        <v>0</v>
      </c>
      <c r="E32" s="9">
        <v>3894.84</v>
      </c>
    </row>
    <row r="33" spans="1:5" ht="63">
      <c r="A33" s="8" t="s">
        <v>39</v>
      </c>
      <c r="B33" s="4" t="s">
        <v>32</v>
      </c>
      <c r="C33" s="9">
        <v>-34960</v>
      </c>
      <c r="D33" s="9">
        <v>0</v>
      </c>
      <c r="E33" s="9">
        <v>-34960</v>
      </c>
    </row>
    <row r="34" spans="1:5" ht="15.75" hidden="1">
      <c r="A34" s="8"/>
      <c r="B34" s="4"/>
      <c r="C34" s="9"/>
      <c r="D34" s="9"/>
      <c r="E34" s="9"/>
    </row>
    <row r="35" spans="1:5" ht="15.75">
      <c r="A35" s="10"/>
      <c r="B35" s="6" t="s">
        <v>7</v>
      </c>
      <c r="C35" s="7">
        <f>C19+C18</f>
        <v>28058103.640000001</v>
      </c>
      <c r="D35" s="7">
        <f>D19+D18</f>
        <v>-5780906.0100000007</v>
      </c>
      <c r="E35" s="7">
        <f>E18+E19</f>
        <v>22277197.630000003</v>
      </c>
    </row>
    <row r="37" spans="1:5" ht="15.75">
      <c r="A37" s="12"/>
    </row>
  </sheetData>
  <mergeCells count="2">
    <mergeCell ref="A3:E3"/>
    <mergeCell ref="C1:E1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2021-01-18T07:58:07Z</cp:lastPrinted>
  <dcterms:created xsi:type="dcterms:W3CDTF">2013-12-13T06:19:12Z</dcterms:created>
  <dcterms:modified xsi:type="dcterms:W3CDTF">2021-01-18T07:58:47Z</dcterms:modified>
</cp:coreProperties>
</file>