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Sheet1!$A$1:$F$32</definedName>
  </definedNames>
  <calcPr calcId="125725"/>
</workbook>
</file>

<file path=xl/calcChain.xml><?xml version="1.0" encoding="utf-8"?>
<calcChain xmlns="http://schemas.openxmlformats.org/spreadsheetml/2006/main">
  <c r="D24" i="1"/>
  <c r="D26"/>
  <c r="D25" s="1"/>
  <c r="E28"/>
  <c r="E27"/>
  <c r="E17"/>
  <c r="E9"/>
  <c r="E8" s="1"/>
  <c r="E11"/>
  <c r="E14"/>
  <c r="E15"/>
  <c r="E6"/>
  <c r="E7"/>
  <c r="C10"/>
  <c r="D10"/>
  <c r="C26"/>
  <c r="C25" s="1"/>
  <c r="D22"/>
  <c r="C22"/>
  <c r="D8"/>
  <c r="C8"/>
  <c r="D6"/>
  <c r="C6"/>
  <c r="E12"/>
  <c r="E23"/>
  <c r="E22" s="1"/>
  <c r="E13"/>
  <c r="E26" l="1"/>
  <c r="E25" s="1"/>
  <c r="C24"/>
  <c r="E10"/>
  <c r="E24" s="1"/>
  <c r="C32" l="1"/>
  <c r="E32"/>
  <c r="D32"/>
</calcChain>
</file>

<file path=xl/sharedStrings.xml><?xml version="1.0" encoding="utf-8"?>
<sst xmlns="http://schemas.openxmlformats.org/spreadsheetml/2006/main" count="58" uniqueCount="55">
  <si>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</si>
  <si>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</si>
  <si>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</si>
  <si>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</si>
  <si>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</si>
  <si>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</si>
  <si>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</si>
  <si>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</si>
  <si>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</si>
  <si>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</si>
  <si>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</si>
  <si>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</si>
  <si>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</si>
  <si>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</si>
  <si>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</si>
  <si>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</si>
  <si>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</si>
  <si>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</si>
  <si>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</si>
  <si>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</si>
  <si>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</si>
  <si>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</si>
  <si>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</si>
  <si>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</si>
  <si>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</si>
  <si>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</si>
  <si>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2 02 04999 10 0000 151</t>
  </si>
  <si>
    <t>Прочие межбюджетные трансферты, передаваемые бюджетам сельских поселений</t>
  </si>
  <si>
    <t xml:space="preserve">2 02 01001 10 0000 151 </t>
  </si>
  <si>
    <t>2 02 03015 10 0000 151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</si>
  <si>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</si>
  <si>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</si>
  <si>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</si>
  <si>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</si>
  <si>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</si>
  <si>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</si>
  <si>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</si>
  <si>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1 14 02030 10 0000 410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</si>
  <si>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</si>
  <si>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</si>
  <si>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</si>
  <si>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</si>
  <si>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</si>
  <si>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2 19 05000 10 0000 151</t>
  </si>
  <si>
    <t>Возврат остатков межбюджетных трансфертов на компенсацию дополнительных расходов, возникших в результате решений, принятых органами власти другого уровны из бюджетов сельских поселений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</si>
  <si>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</si>
  <si>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</si>
  <si>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</si>
  <si>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</si>
  <si>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Исполнение на 01.01.2017 год</t>
  </si>
  <si>
    <t>Исполнение доходов сельского поселения "Деревня Ерденево" за 2016 год</t>
  </si>
  <si>
    <t>1 13 02995 10 0000 130</t>
  </si>
  <si>
    <t>1 13 0000 00 0000 130</t>
  </si>
  <si>
    <t>Прочие доходы от компенсации затрат бюджетов сельских поселений</t>
  </si>
  <si>
    <t>Приложение №1  к Постановлению администрации сельского поселения  "Деревня Ерденево"№ 19 от 03.07.2017 года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</si>
</sst>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view="pageBreakPreview" workbookViewId="0">
      <selection activeCell="C2" sqref="C2"/>
    </sheetView>
  </sheetViews>
  <sheetFormatPr defaultRowHeight="15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>
      <c r="C1" s="24" t="s">
        <v>54</v>
      </c>
      <c r="D1" s="24"/>
      <c r="E1" s="24"/>
    </row>
    <row r="2" spans="1:5" ht="73.5" customHeight="1"/>
    <row r="3" spans="1:5" ht="21.75" customHeight="1">
      <c r="A3" s="23" t="s">
        <v>50</v>
      </c>
      <c r="B3" s="23"/>
      <c r="C3" s="23"/>
      <c r="D3" s="23"/>
      <c r="E3" s="23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49</v>
      </c>
      <c r="E5" s="15" t="s">
        <v>40</v>
      </c>
    </row>
    <row r="6" spans="1:5" ht="15.75">
      <c r="A6" s="5" t="s">
        <v>0</v>
      </c>
      <c r="B6" s="6" t="s">
        <v>17</v>
      </c>
      <c r="C6" s="7">
        <f>C7</f>
        <v>70000</v>
      </c>
      <c r="D6" s="7">
        <f>D7</f>
        <v>75239.179999999993</v>
      </c>
      <c r="E6" s="7">
        <f>C7-D7</f>
        <v>-5239.179999999993</v>
      </c>
    </row>
    <row r="7" spans="1:5" ht="78.75">
      <c r="A7" s="8" t="s">
        <v>12</v>
      </c>
      <c r="B7" s="4" t="s">
        <v>16</v>
      </c>
      <c r="C7" s="9">
        <v>70000</v>
      </c>
      <c r="D7" s="9">
        <v>75239.179999999993</v>
      </c>
      <c r="E7" s="9">
        <f>C7-D7</f>
        <v>-5239.179999999993</v>
      </c>
    </row>
    <row r="8" spans="1:5" ht="15.75">
      <c r="A8" s="5" t="s">
        <v>1</v>
      </c>
      <c r="B8" s="6" t="s">
        <v>18</v>
      </c>
      <c r="C8" s="7">
        <f>C9</f>
        <v>850000</v>
      </c>
      <c r="D8" s="7">
        <f>D9</f>
        <v>346359.59</v>
      </c>
      <c r="E8" s="7">
        <f>E9</f>
        <v>503640.41</v>
      </c>
    </row>
    <row r="9" spans="1:5" ht="31.5">
      <c r="A9" s="8" t="s">
        <v>13</v>
      </c>
      <c r="B9" s="4" t="s">
        <v>11</v>
      </c>
      <c r="C9" s="9">
        <v>850000</v>
      </c>
      <c r="D9" s="9">
        <v>346359.59</v>
      </c>
      <c r="E9" s="9">
        <f>C9-D9</f>
        <v>503640.41</v>
      </c>
    </row>
    <row r="10" spans="1:5" ht="15.75">
      <c r="A10" s="5" t="s">
        <v>2</v>
      </c>
      <c r="B10" s="6" t="s">
        <v>19</v>
      </c>
      <c r="C10" s="7">
        <f>C11+C12+C13+C14+C15</f>
        <v>3677000</v>
      </c>
      <c r="D10" s="7">
        <f>D11+D12+D13+D14+D15</f>
        <v>4559501.0199999996</v>
      </c>
      <c r="E10" s="7">
        <f>E11+E12+E13+E14+E15</f>
        <v>-882501.02</v>
      </c>
    </row>
    <row r="11" spans="1:5" ht="43.5" customHeight="1">
      <c r="A11" s="8" t="s">
        <v>14</v>
      </c>
      <c r="B11" s="4" t="s">
        <v>20</v>
      </c>
      <c r="C11" s="9">
        <v>77000</v>
      </c>
      <c r="D11" s="9">
        <v>63241.75</v>
      </c>
      <c r="E11" s="9">
        <f>C11-D11</f>
        <v>13758.25</v>
      </c>
    </row>
    <row r="12" spans="1:5" ht="78.75" hidden="1">
      <c r="A12" s="8" t="s">
        <v>15</v>
      </c>
      <c r="B12" s="4" t="s">
        <v>21</v>
      </c>
      <c r="C12" s="9"/>
      <c r="D12" s="9"/>
      <c r="E12" s="9">
        <f t="shared" ref="E12:E13" si="0">D12+C12</f>
        <v>0</v>
      </c>
    </row>
    <row r="13" spans="1:5" ht="78.75" hidden="1">
      <c r="A13" s="8" t="s">
        <v>22</v>
      </c>
      <c r="B13" s="4" t="s">
        <v>23</v>
      </c>
      <c r="C13" s="9"/>
      <c r="D13" s="9"/>
      <c r="E13" s="9">
        <f t="shared" si="0"/>
        <v>0</v>
      </c>
    </row>
    <row r="14" spans="1:5" ht="78.75">
      <c r="A14" s="8" t="s">
        <v>30</v>
      </c>
      <c r="B14" s="4" t="s">
        <v>21</v>
      </c>
      <c r="C14" s="9">
        <v>2800000</v>
      </c>
      <c r="D14" s="9">
        <v>485941.7</v>
      </c>
      <c r="E14" s="9">
        <f>C14-D14</f>
        <v>2314058.2999999998</v>
      </c>
    </row>
    <row r="15" spans="1:5" ht="78.75">
      <c r="A15" s="8" t="s">
        <v>31</v>
      </c>
      <c r="B15" s="4" t="s">
        <v>23</v>
      </c>
      <c r="C15" s="9">
        <v>800000</v>
      </c>
      <c r="D15" s="9">
        <v>4010317.57</v>
      </c>
      <c r="E15" s="9">
        <f>C15-D15</f>
        <v>-3210317.57</v>
      </c>
    </row>
    <row r="16" spans="1:5" ht="15.75" hidden="1">
      <c r="A16" s="16" t="s">
        <v>32</v>
      </c>
      <c r="B16" s="18" t="s">
        <v>35</v>
      </c>
      <c r="C16" s="7">
        <v>0</v>
      </c>
      <c r="D16" s="7">
        <v>0</v>
      </c>
      <c r="E16" s="7">
        <v>0</v>
      </c>
    </row>
    <row r="17" spans="1:5" ht="31.5" hidden="1">
      <c r="A17" s="17" t="s">
        <v>33</v>
      </c>
      <c r="B17" s="19" t="s">
        <v>34</v>
      </c>
      <c r="C17" s="9"/>
      <c r="D17" s="9"/>
      <c r="E17" s="9">
        <f>C17-D17</f>
        <v>0</v>
      </c>
    </row>
    <row r="18" spans="1:5" s="22" customFormat="1" ht="48" hidden="1" customHeight="1">
      <c r="A18" s="20" t="s">
        <v>45</v>
      </c>
      <c r="B18" s="21" t="s">
        <v>46</v>
      </c>
      <c r="C18" s="7"/>
      <c r="D18" s="7">
        <v>0</v>
      </c>
      <c r="E18" s="7">
        <v>0</v>
      </c>
    </row>
    <row r="19" spans="1:5" ht="62.25" hidden="1" customHeight="1">
      <c r="A19" s="17" t="s">
        <v>47</v>
      </c>
      <c r="B19" s="19" t="s">
        <v>48</v>
      </c>
      <c r="C19" s="9"/>
      <c r="D19" s="9">
        <v>0</v>
      </c>
      <c r="E19" s="9">
        <v>0</v>
      </c>
    </row>
    <row r="20" spans="1:5" s="22" customFormat="1" ht="33" customHeight="1">
      <c r="A20" s="20" t="s">
        <v>52</v>
      </c>
      <c r="B20" s="21" t="s">
        <v>53</v>
      </c>
      <c r="C20" s="7"/>
      <c r="D20" s="7">
        <v>1684.11</v>
      </c>
      <c r="E20" s="7">
        <v>-1684.11</v>
      </c>
    </row>
    <row r="21" spans="1:5" ht="30.75" customHeight="1">
      <c r="A21" s="17" t="s">
        <v>51</v>
      </c>
      <c r="B21" s="19" t="s">
        <v>53</v>
      </c>
      <c r="C21" s="9"/>
      <c r="D21" s="9">
        <v>1684.11</v>
      </c>
      <c r="E21" s="9">
        <v>-1684.11</v>
      </c>
    </row>
    <row r="22" spans="1:5" ht="31.5" hidden="1">
      <c r="A22" s="16" t="s">
        <v>36</v>
      </c>
      <c r="B22" s="18" t="s">
        <v>39</v>
      </c>
      <c r="C22" s="7">
        <f>C23</f>
        <v>0</v>
      </c>
      <c r="D22" s="7">
        <f t="shared" ref="D22:E22" si="1">D23</f>
        <v>0</v>
      </c>
      <c r="E22" s="7">
        <f t="shared" si="1"/>
        <v>0</v>
      </c>
    </row>
    <row r="23" spans="1:5" ht="31.5" hidden="1">
      <c r="A23" s="17" t="s">
        <v>37</v>
      </c>
      <c r="B23" s="19" t="s">
        <v>38</v>
      </c>
      <c r="C23" s="9">
        <v>0</v>
      </c>
      <c r="D23" s="9"/>
      <c r="E23" s="9">
        <f t="shared" ref="E23" si="2">D23+C23</f>
        <v>0</v>
      </c>
    </row>
    <row r="24" spans="1:5" ht="15.75">
      <c r="A24" s="10"/>
      <c r="B24" s="6" t="s">
        <v>5</v>
      </c>
      <c r="C24" s="7">
        <f>C6+C8+C10+C22+C16</f>
        <v>4597000</v>
      </c>
      <c r="D24" s="7">
        <f>D6+D8+D10+D22+D16+D18+D20</f>
        <v>4982783.8999999994</v>
      </c>
      <c r="E24" s="7">
        <f>E6+E8+E10+E22+E16+E18</f>
        <v>-384099.79000000004</v>
      </c>
    </row>
    <row r="25" spans="1:5" ht="15.75">
      <c r="A25" s="5" t="s">
        <v>9</v>
      </c>
      <c r="B25" s="6" t="s">
        <v>6</v>
      </c>
      <c r="C25" s="7">
        <f>C26</f>
        <v>888646</v>
      </c>
      <c r="D25" s="7">
        <f t="shared" ref="D25:E25" si="3">D26</f>
        <v>680222.33</v>
      </c>
      <c r="E25" s="7">
        <f t="shared" si="3"/>
        <v>63934.12999999999</v>
      </c>
    </row>
    <row r="26" spans="1:5" ht="31.5">
      <c r="A26" s="5" t="s">
        <v>3</v>
      </c>
      <c r="B26" s="6" t="s">
        <v>10</v>
      </c>
      <c r="C26" s="7">
        <f>C27+C28+C29</f>
        <v>888646</v>
      </c>
      <c r="D26" s="7">
        <f>D27+D28+D29+D30+D31</f>
        <v>680222.33</v>
      </c>
      <c r="E26" s="7">
        <f>E27+E28+E29+E30+E31</f>
        <v>63934.12999999999</v>
      </c>
    </row>
    <row r="27" spans="1:5" ht="31.5">
      <c r="A27" s="8" t="s">
        <v>28</v>
      </c>
      <c r="B27" s="4" t="s">
        <v>24</v>
      </c>
      <c r="C27" s="9">
        <v>447002</v>
      </c>
      <c r="D27" s="9">
        <v>447002</v>
      </c>
      <c r="E27" s="9">
        <f>C27-D27</f>
        <v>0</v>
      </c>
    </row>
    <row r="28" spans="1:5" ht="31.5">
      <c r="A28" s="8" t="s">
        <v>29</v>
      </c>
      <c r="B28" s="4" t="s">
        <v>25</v>
      </c>
      <c r="C28" s="9">
        <v>81143</v>
      </c>
      <c r="D28" s="9">
        <v>42564.1</v>
      </c>
      <c r="E28" s="9">
        <f>C28-D28</f>
        <v>38578.9</v>
      </c>
    </row>
    <row r="29" spans="1:5" ht="31.5">
      <c r="A29" s="8" t="s">
        <v>26</v>
      </c>
      <c r="B29" s="4" t="s">
        <v>27</v>
      </c>
      <c r="C29" s="9">
        <v>360501</v>
      </c>
      <c r="D29" s="9">
        <v>215301</v>
      </c>
      <c r="E29" s="9">
        <v>50000</v>
      </c>
    </row>
    <row r="30" spans="1:5" ht="78.75" hidden="1">
      <c r="A30" s="8" t="s">
        <v>41</v>
      </c>
      <c r="B30" s="4" t="s">
        <v>42</v>
      </c>
      <c r="C30" s="9"/>
      <c r="D30" s="9"/>
      <c r="E30" s="9"/>
    </row>
    <row r="31" spans="1:5" ht="63">
      <c r="A31" s="8" t="s">
        <v>43</v>
      </c>
      <c r="B31" s="4" t="s">
        <v>44</v>
      </c>
      <c r="C31" s="9"/>
      <c r="D31" s="9">
        <v>-24644.77</v>
      </c>
      <c r="E31" s="9">
        <v>-24644.77</v>
      </c>
    </row>
    <row r="32" spans="1:5" ht="15.75">
      <c r="A32" s="10"/>
      <c r="B32" s="6" t="s">
        <v>7</v>
      </c>
      <c r="C32" s="7">
        <f>C25+C24</f>
        <v>5485646</v>
      </c>
      <c r="D32" s="7">
        <f>D25+D24</f>
        <v>5663006.2299999995</v>
      </c>
      <c r="E32" s="7">
        <f>E25+E24</f>
        <v>-320165.66000000003</v>
      </c>
    </row>
    <row r="34" spans="1:1" ht="15.75">
      <c r="A34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2015-05-04T16:40:37Z</cp:lastPrinted>
  <dcterms:created xsi:type="dcterms:W3CDTF">2013-12-13T06:19:12Z</dcterms:created>
  <dcterms:modified xsi:type="dcterms:W3CDTF">2018-03-01T05:52:00Z</dcterms:modified>
</cp:coreProperties>
</file>